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01\home\kim.wilkinson\Desktop\"/>
    </mc:Choice>
  </mc:AlternateContent>
  <xr:revisionPtr revIDLastSave="0" documentId="8_{F8DFA189-EF4F-4666-BC41-12B0F70AB83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Sheet1!$36:$36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10" i="1"/>
  <c r="C8" i="1"/>
  <c r="F22" i="1"/>
  <c r="D22" i="1"/>
  <c r="H22" i="1" s="1"/>
  <c r="I22" i="1" l="1"/>
  <c r="F20" i="1"/>
  <c r="D20" i="1"/>
  <c r="H20" i="1" s="1"/>
  <c r="I20" i="1" s="1"/>
  <c r="D5" i="1" l="1"/>
  <c r="F28" i="1" l="1"/>
  <c r="I28" i="1" s="1"/>
  <c r="F27" i="1"/>
  <c r="I27" i="1" s="1"/>
  <c r="F26" i="1"/>
  <c r="I26" i="1" s="1"/>
  <c r="F25" i="1"/>
  <c r="I25" i="1" s="1"/>
  <c r="F23" i="1"/>
  <c r="F21" i="1"/>
  <c r="F19" i="1"/>
  <c r="F18" i="1"/>
  <c r="F17" i="1"/>
  <c r="F15" i="1"/>
  <c r="F14" i="1"/>
  <c r="F13" i="1"/>
  <c r="F12" i="1"/>
  <c r="F5" i="1"/>
  <c r="F11" i="1" l="1"/>
  <c r="F10" i="1"/>
  <c r="F9" i="1"/>
  <c r="F8" i="1"/>
  <c r="F29" i="1" l="1"/>
  <c r="H5" i="1"/>
  <c r="I5" i="1" s="1"/>
  <c r="D13" i="1"/>
  <c r="H13" i="1" s="1"/>
  <c r="I13" i="1" s="1"/>
  <c r="D18" i="1"/>
  <c r="H18" i="1" s="1"/>
  <c r="I18" i="1" s="1"/>
  <c r="D12" i="1"/>
  <c r="H12" i="1" s="1"/>
  <c r="D17" i="1"/>
  <c r="H17" i="1" s="1"/>
  <c r="I17" i="1" s="1"/>
  <c r="B52" i="1"/>
  <c r="B45" i="1"/>
  <c r="B46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37" i="1"/>
  <c r="D23" i="1"/>
  <c r="H23" i="1" s="1"/>
  <c r="I23" i="1" s="1"/>
  <c r="D21" i="1"/>
  <c r="H21" i="1" s="1"/>
  <c r="I21" i="1" s="1"/>
  <c r="D19" i="1"/>
  <c r="H19" i="1" s="1"/>
  <c r="I19" i="1" s="1"/>
  <c r="D15" i="1"/>
  <c r="H15" i="1" s="1"/>
  <c r="I15" i="1" s="1"/>
  <c r="D14" i="1"/>
  <c r="H14" i="1" s="1"/>
  <c r="I14" i="1" s="1"/>
  <c r="D10" i="1"/>
  <c r="H10" i="1" s="1"/>
  <c r="I10" i="1" s="1"/>
  <c r="D8" i="1"/>
  <c r="H8" i="1" s="1"/>
  <c r="I8" i="1" s="1"/>
  <c r="B47" i="1"/>
  <c r="B38" i="1"/>
  <c r="B39" i="1"/>
  <c r="B40" i="1"/>
  <c r="B41" i="1"/>
  <c r="B42" i="1"/>
  <c r="B43" i="1"/>
  <c r="B44" i="1"/>
  <c r="B48" i="1"/>
  <c r="B49" i="1"/>
  <c r="B50" i="1"/>
  <c r="B51" i="1"/>
  <c r="B53" i="1"/>
  <c r="B54" i="1"/>
  <c r="B55" i="1"/>
  <c r="B56" i="1"/>
  <c r="B37" i="1"/>
  <c r="D11" i="1"/>
  <c r="H11" i="1" s="1"/>
  <c r="I11" i="1" s="1"/>
  <c r="D9" i="1"/>
  <c r="H9" i="1" s="1"/>
  <c r="I9" i="1" s="1"/>
  <c r="H29" i="1" l="1"/>
  <c r="I12" i="1"/>
  <c r="I29" i="1" s="1"/>
  <c r="H57" i="1"/>
  <c r="I57" i="1" l="1"/>
</calcChain>
</file>

<file path=xl/sharedStrings.xml><?xml version="1.0" encoding="utf-8"?>
<sst xmlns="http://schemas.openxmlformats.org/spreadsheetml/2006/main" count="57" uniqueCount="49">
  <si>
    <t xml:space="preserve">PCC of </t>
  </si>
  <si>
    <t>PS</t>
  </si>
  <si>
    <t>Period</t>
  </si>
  <si>
    <t>Occasions Ref Number</t>
  </si>
  <si>
    <t>Details of Occasions for fee payment to DBF</t>
  </si>
  <si>
    <t>Fee</t>
  </si>
  <si>
    <t>Retired Clergy Fee</t>
  </si>
  <si>
    <t>Number of occasions</t>
  </si>
  <si>
    <t>Total Due</t>
  </si>
  <si>
    <t>Number of Retired Clergy Fees Paid</t>
  </si>
  <si>
    <t>Less Amount to retired clergy</t>
  </si>
  <si>
    <t>Net to DBF</t>
  </si>
  <si>
    <t>zzzzzzzzzzzzzz</t>
  </si>
  <si>
    <t>MARRIAGES</t>
  </si>
  <si>
    <t>﻿Marriage Service</t>
  </si>
  <si>
    <t xml:space="preserve">FUNERALS AND BURIALS OF PERSON AGED 18 YEARS OR MORE </t>
  </si>
  <si>
    <t>Service in Church</t>
  </si>
  <si>
    <t>Funeral service in church, burial of a body in churchyard immediately preceding or following on from service in church</t>
  </si>
  <si>
    <t>Funeral service in church, burial or other lawful disposal of cremated remains in churchyard  preceding or following on from service in church</t>
  </si>
  <si>
    <t>Funeral service in church, burial of body, or burial or other lawful disposal of cremated remains,  in cemetery immediately preceding or following on from service in church</t>
  </si>
  <si>
    <t>Funeral service in church, cremation immediately preceding or following on from service in church</t>
  </si>
  <si>
    <t>Funeral service in church only</t>
  </si>
  <si>
    <t>Burial of body in churchyard  on a separate occasion</t>
  </si>
  <si>
    <t>Burial of cremated remains in churchyard or other lawful disposal of remains on separate occasion</t>
  </si>
  <si>
    <t>Burial of body, or burial or other lawful disposal of cremated remains, in cemetery on separate occasion</t>
  </si>
  <si>
    <t>No Service in Church</t>
  </si>
  <si>
    <t>Funeral service at graveside in churchyard (incl burial of body)</t>
  </si>
  <si>
    <t>Funeral service at graveside in churchyard (incl burial or other lawful disposal of cremated remains)</t>
  </si>
  <si>
    <t>Funeral service at crematorium or funeral service in cemetery (incl burial of body or burial or lawful disposal of cremated remains)</t>
  </si>
  <si>
    <t>Funeral service in premises belonging to funeral director before or after burial or cremation (incl cremation, burial of body, or burial or other lawful disposal of cremated remains, in cemetery)</t>
  </si>
  <si>
    <t>Burial of body in churchyard (committal only)</t>
  </si>
  <si>
    <t>Burial of cremated remains in churchyard or other lawful disposal of cremated remains (committal only)</t>
  </si>
  <si>
    <t>Burial of a body, or burial or other lawful disposal of cremated remains, in cemetery (committal only)</t>
  </si>
  <si>
    <t>MONUMENTS IN CHURCHYARDS</t>
  </si>
  <si>
    <t>Small cross of wood</t>
  </si>
  <si>
    <t>Small vase not exceeding 305mm x 203mm x 203mm or tablet, plaque or other marker commemorating a person whose remains have been cremated</t>
  </si>
  <si>
    <t>Any other monument</t>
  </si>
  <si>
    <t>Additional inscription on existing monument</t>
  </si>
  <si>
    <t>Total Fee Income due to DBF</t>
  </si>
  <si>
    <t>Please select the option that applies and confirm that the fees detailed above &amp; payments made to retired clergy listed overleaf are correct.</t>
  </si>
  <si>
    <t>(Authorised PCC representative)</t>
  </si>
  <si>
    <t>I have paid by BACS to, Sort Code 01-00-85, Account ****8002, The Blackburn Diocesan Board of Finance Ltd, Clergy Stipend Fund</t>
  </si>
  <si>
    <t>£</t>
  </si>
  <si>
    <t>I enclose a cheque payable to the Blackburn Diocesan Board of Finance Ltd</t>
  </si>
  <si>
    <t>Details of Retired Clergy taking service</t>
  </si>
  <si>
    <t>Date of Occasion</t>
  </si>
  <si>
    <t>Name of Retired Clergy to whom fee paid</t>
  </si>
  <si>
    <t>Amount to retired clergy</t>
  </si>
  <si>
    <t>Grand Total fees to retired Clergy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</si>
</sst>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E98CFC"/>
        <bgColor indexed="64"/>
      </patternFill>
    </fill>
    <fill>
      <patternFill patternType="solid">
        <fgColor rgb="FFE1EA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43" fontId="1" fillId="0" borderId="0" xfId="1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3" fontId="1" fillId="0" borderId="1" xfId="1" applyFont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43" fontId="0" fillId="0" borderId="1" xfId="0" applyNumberFormat="1" applyBorder="1"/>
    <xf numFmtId="0" fontId="5" fillId="0" borderId="0" xfId="0" applyFont="1"/>
    <xf numFmtId="0" fontId="4" fillId="2" borderId="0" xfId="0" applyFont="1" applyFill="1" applyAlignment="1">
      <alignment horizontal="center" wrapText="1"/>
    </xf>
    <xf numFmtId="43" fontId="2" fillId="0" borderId="1" xfId="1" applyFont="1" applyBorder="1" applyAlignment="1">
      <alignment horizontal="center"/>
    </xf>
    <xf numFmtId="0" fontId="0" fillId="0" borderId="3" xfId="0" applyBorder="1" applyAlignment="1">
      <alignment wrapText="1"/>
    </xf>
    <xf numFmtId="43" fontId="1" fillId="0" borderId="1" xfId="1" applyFont="1" applyBorder="1" applyProtection="1"/>
    <xf numFmtId="43" fontId="2" fillId="0" borderId="1" xfId="1" applyFont="1" applyBorder="1" applyAlignment="1" applyProtection="1">
      <alignment horizontal="center"/>
      <protection locked="0"/>
    </xf>
    <xf numFmtId="0" fontId="0" fillId="0" borderId="4" xfId="0" applyBorder="1"/>
    <xf numFmtId="0" fontId="3" fillId="0" borderId="4" xfId="0" applyFont="1" applyBorder="1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right" wrapText="1"/>
    </xf>
    <xf numFmtId="0" fontId="7" fillId="0" borderId="0" xfId="0" applyFont="1" applyAlignment="1">
      <alignment horizontal="right"/>
    </xf>
    <xf numFmtId="14" fontId="1" fillId="0" borderId="3" xfId="1" applyNumberFormat="1" applyFont="1" applyBorder="1" applyAlignment="1" applyProtection="1">
      <alignment horizontal="center"/>
    </xf>
    <xf numFmtId="14" fontId="1" fillId="0" borderId="1" xfId="1" applyNumberFormat="1" applyFont="1" applyBorder="1" applyAlignment="1" applyProtection="1">
      <alignment horizont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wrapText="1"/>
    </xf>
    <xf numFmtId="43" fontId="3" fillId="3" borderId="1" xfId="1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43" fontId="1" fillId="3" borderId="1" xfId="1" applyFont="1" applyFill="1" applyBorder="1"/>
    <xf numFmtId="0" fontId="0" fillId="3" borderId="1" xfId="0" applyFill="1" applyBorder="1" applyProtection="1">
      <protection locked="0"/>
    </xf>
    <xf numFmtId="43" fontId="3" fillId="3" borderId="2" xfId="1" applyFont="1" applyFill="1" applyBorder="1"/>
    <xf numFmtId="43" fontId="1" fillId="3" borderId="1" xfId="1" applyFont="1" applyFill="1" applyBorder="1" applyProtection="1">
      <protection locked="0"/>
    </xf>
    <xf numFmtId="0" fontId="8" fillId="4" borderId="4" xfId="0" quotePrefix="1" applyFont="1" applyFill="1" applyBorder="1" applyAlignment="1" applyProtection="1">
      <alignment horizontal="left" wrapText="1"/>
      <protection locked="0"/>
    </xf>
    <xf numFmtId="0" fontId="8" fillId="4" borderId="0" xfId="1" applyNumberFormat="1" applyFont="1" applyFill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14" fontId="1" fillId="4" borderId="1" xfId="1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43" fontId="1" fillId="0" borderId="1" xfId="1" applyFont="1" applyFill="1" applyBorder="1"/>
    <xf numFmtId="0" fontId="0" fillId="4" borderId="1" xfId="0" applyFill="1" applyBorder="1" applyAlignment="1" applyProtection="1">
      <alignment horizontal="left"/>
      <protection locked="0"/>
    </xf>
    <xf numFmtId="0" fontId="3" fillId="0" borderId="3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0" fillId="4" borderId="3" xfId="0" applyFill="1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left"/>
      <protection locked="0"/>
    </xf>
    <xf numFmtId="0" fontId="0" fillId="4" borderId="6" xfId="0" applyFill="1" applyBorder="1" applyAlignment="1" applyProtection="1">
      <alignment horizontal="left"/>
      <protection locked="0"/>
    </xf>
    <xf numFmtId="43" fontId="8" fillId="4" borderId="4" xfId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ACC"/>
      <color rgb="FFE98CFC"/>
      <color rgb="FFF0ADFD"/>
      <color rgb="FFD93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7"/>
  <sheetViews>
    <sheetView tabSelected="1" view="pageLayout" zoomScaleNormal="100" workbookViewId="0">
      <selection activeCell="B1" sqref="B1"/>
    </sheetView>
  </sheetViews>
  <sheetFormatPr defaultRowHeight="14.4" x14ac:dyDescent="0.3"/>
  <cols>
    <col min="1" max="1" width="10.6640625" style="5" bestFit="1" customWidth="1"/>
    <col min="2" max="2" width="93.33203125" style="2" customWidth="1"/>
    <col min="3" max="4" width="10.33203125" style="3" customWidth="1"/>
    <col min="5" max="7" width="10.33203125" customWidth="1"/>
    <col min="8" max="8" width="11.44140625" customWidth="1"/>
    <col min="9" max="9" width="12.6640625" customWidth="1"/>
    <col min="10" max="10" width="14.6640625" customWidth="1"/>
  </cols>
  <sheetData>
    <row r="1" spans="1:9" ht="25.2" customHeight="1" x14ac:dyDescent="0.5">
      <c r="A1" s="23" t="s">
        <v>0</v>
      </c>
      <c r="B1" s="38"/>
      <c r="C1" s="24" t="s">
        <v>1</v>
      </c>
      <c r="D1" s="39"/>
      <c r="E1" s="25" t="s">
        <v>2</v>
      </c>
      <c r="F1" s="51"/>
      <c r="G1" s="51"/>
      <c r="H1" s="51"/>
      <c r="I1" s="51"/>
    </row>
    <row r="2" spans="1:9" s="4" customFormat="1" ht="57.6" x14ac:dyDescent="0.3">
      <c r="A2" s="30" t="s">
        <v>3</v>
      </c>
      <c r="B2" s="30" t="s">
        <v>4</v>
      </c>
      <c r="C2" s="31" t="s">
        <v>5</v>
      </c>
      <c r="D2" s="31" t="s">
        <v>6</v>
      </c>
      <c r="E2" s="30" t="s">
        <v>7</v>
      </c>
      <c r="F2" s="30" t="s">
        <v>8</v>
      </c>
      <c r="G2" s="30" t="s">
        <v>9</v>
      </c>
      <c r="H2" s="30" t="s">
        <v>10</v>
      </c>
      <c r="I2" s="30" t="s">
        <v>11</v>
      </c>
    </row>
    <row r="3" spans="1:9" s="5" customFormat="1" ht="7.2" customHeight="1" x14ac:dyDescent="0.3">
      <c r="A3" s="8"/>
      <c r="B3" s="12"/>
      <c r="C3" s="16" t="s">
        <v>12</v>
      </c>
      <c r="D3" s="16" t="s">
        <v>12</v>
      </c>
      <c r="E3" s="16" t="s">
        <v>12</v>
      </c>
      <c r="F3" s="16" t="s">
        <v>12</v>
      </c>
      <c r="G3" s="16" t="s">
        <v>12</v>
      </c>
      <c r="H3" s="16" t="s">
        <v>12</v>
      </c>
      <c r="I3" s="19" t="s">
        <v>12</v>
      </c>
    </row>
    <row r="4" spans="1:9" x14ac:dyDescent="0.3">
      <c r="A4" s="8"/>
      <c r="B4" s="7" t="s">
        <v>13</v>
      </c>
      <c r="C4" s="10"/>
      <c r="D4" s="10"/>
      <c r="E4" s="40"/>
      <c r="F4" s="11"/>
      <c r="G4" s="40"/>
      <c r="H4" s="11"/>
      <c r="I4" s="11"/>
    </row>
    <row r="5" spans="1:9" ht="21.15" customHeight="1" x14ac:dyDescent="0.3">
      <c r="A5" s="8">
        <v>1</v>
      </c>
      <c r="B5" s="9" t="s">
        <v>14</v>
      </c>
      <c r="C5" s="10">
        <v>218</v>
      </c>
      <c r="D5" s="10">
        <f>ROUND(C5*0.8,0)</f>
        <v>174</v>
      </c>
      <c r="E5" s="40"/>
      <c r="F5" s="13">
        <f>C5*E5</f>
        <v>0</v>
      </c>
      <c r="G5" s="40"/>
      <c r="H5" s="13">
        <f>G5*D5</f>
        <v>0</v>
      </c>
      <c r="I5" s="13">
        <f>F5-H5</f>
        <v>0</v>
      </c>
    </row>
    <row r="6" spans="1:9" x14ac:dyDescent="0.3">
      <c r="A6" s="8"/>
      <c r="B6" s="7" t="s">
        <v>15</v>
      </c>
      <c r="C6" s="10"/>
      <c r="D6" s="10"/>
      <c r="E6" s="40"/>
      <c r="F6" s="11"/>
      <c r="G6" s="40"/>
      <c r="H6" s="11"/>
      <c r="I6" s="13"/>
    </row>
    <row r="7" spans="1:9" x14ac:dyDescent="0.3">
      <c r="A7" s="8"/>
      <c r="B7" s="7" t="s">
        <v>16</v>
      </c>
      <c r="C7" s="10"/>
      <c r="D7" s="10"/>
      <c r="E7" s="40"/>
      <c r="F7" s="11"/>
      <c r="G7" s="40"/>
      <c r="H7" s="11"/>
      <c r="I7" s="13"/>
    </row>
    <row r="8" spans="1:9" ht="28.8" x14ac:dyDescent="0.3">
      <c r="A8" s="8">
        <v>2</v>
      </c>
      <c r="B8" s="9" t="s">
        <v>17</v>
      </c>
      <c r="C8" s="10">
        <f>112+15</f>
        <v>127</v>
      </c>
      <c r="D8" s="10">
        <f t="shared" ref="D8:D15" si="0">ROUND(C8*0.8,0)</f>
        <v>102</v>
      </c>
      <c r="E8" s="40"/>
      <c r="F8" s="13">
        <f>C8*E8</f>
        <v>0</v>
      </c>
      <c r="G8" s="40"/>
      <c r="H8" s="13">
        <f t="shared" ref="H8:H15" si="1">G8*D8</f>
        <v>0</v>
      </c>
      <c r="I8" s="13">
        <f t="shared" ref="I8:I28" si="2">F8-H8</f>
        <v>0</v>
      </c>
    </row>
    <row r="9" spans="1:9" ht="28.8" x14ac:dyDescent="0.3">
      <c r="A9" s="8">
        <v>3</v>
      </c>
      <c r="B9" s="9" t="s">
        <v>18</v>
      </c>
      <c r="C9" s="10">
        <v>127</v>
      </c>
      <c r="D9" s="10">
        <f>ROUND(C9*0.8,0)</f>
        <v>102</v>
      </c>
      <c r="E9" s="40"/>
      <c r="F9" s="13">
        <f>C9*E9</f>
        <v>0</v>
      </c>
      <c r="G9" s="40"/>
      <c r="H9" s="13">
        <f>G9*D9</f>
        <v>0</v>
      </c>
      <c r="I9" s="13">
        <f>F9-H9</f>
        <v>0</v>
      </c>
    </row>
    <row r="10" spans="1:9" ht="28.8" x14ac:dyDescent="0.3">
      <c r="A10" s="8">
        <v>4</v>
      </c>
      <c r="B10" s="9" t="s">
        <v>19</v>
      </c>
      <c r="C10" s="10">
        <f>112+30</f>
        <v>142</v>
      </c>
      <c r="D10" s="10">
        <f t="shared" si="0"/>
        <v>114</v>
      </c>
      <c r="E10" s="40"/>
      <c r="F10" s="13">
        <f t="shared" ref="F10:F15" si="3">C10*E10</f>
        <v>0</v>
      </c>
      <c r="G10" s="40"/>
      <c r="H10" s="13">
        <f t="shared" si="1"/>
        <v>0</v>
      </c>
      <c r="I10" s="13">
        <f t="shared" si="2"/>
        <v>0</v>
      </c>
    </row>
    <row r="11" spans="1:9" ht="18.75" customHeight="1" x14ac:dyDescent="0.3">
      <c r="A11" s="8">
        <v>5</v>
      </c>
      <c r="B11" s="9" t="s">
        <v>20</v>
      </c>
      <c r="C11" s="10">
        <v>142</v>
      </c>
      <c r="D11" s="10">
        <f>ROUND(C11*0.8,0)</f>
        <v>114</v>
      </c>
      <c r="E11" s="40"/>
      <c r="F11" s="13">
        <f>C11*E11</f>
        <v>0</v>
      </c>
      <c r="G11" s="40"/>
      <c r="H11" s="13">
        <f>G11*D11</f>
        <v>0</v>
      </c>
      <c r="I11" s="13">
        <f>F11-H11</f>
        <v>0</v>
      </c>
    </row>
    <row r="12" spans="1:9" ht="18.75" customHeight="1" x14ac:dyDescent="0.3">
      <c r="A12" s="8">
        <v>6</v>
      </c>
      <c r="B12" s="9" t="s">
        <v>21</v>
      </c>
      <c r="C12" s="10">
        <v>112</v>
      </c>
      <c r="D12" s="10">
        <f>ROUND(C12*0.8,0)</f>
        <v>90</v>
      </c>
      <c r="E12" s="40"/>
      <c r="F12" s="13">
        <f>C12*E12</f>
        <v>0</v>
      </c>
      <c r="G12" s="40"/>
      <c r="H12" s="13">
        <f>G12*D12</f>
        <v>0</v>
      </c>
      <c r="I12" s="13">
        <f>F12-H12</f>
        <v>0</v>
      </c>
    </row>
    <row r="13" spans="1:9" ht="18.75" customHeight="1" x14ac:dyDescent="0.3">
      <c r="A13" s="8">
        <v>7</v>
      </c>
      <c r="B13" s="9" t="s">
        <v>22</v>
      </c>
      <c r="C13" s="10">
        <v>44</v>
      </c>
      <c r="D13" s="10">
        <f>ROUND(C13*0.8,0)</f>
        <v>35</v>
      </c>
      <c r="E13" s="40"/>
      <c r="F13" s="13">
        <f>C13*E13</f>
        <v>0</v>
      </c>
      <c r="G13" s="40"/>
      <c r="H13" s="13">
        <f>G13*D13</f>
        <v>0</v>
      </c>
      <c r="I13" s="13">
        <f>F13-H13</f>
        <v>0</v>
      </c>
    </row>
    <row r="14" spans="1:9" ht="18.75" customHeight="1" x14ac:dyDescent="0.3">
      <c r="A14" s="8">
        <v>8</v>
      </c>
      <c r="B14" s="9" t="s">
        <v>23</v>
      </c>
      <c r="C14" s="10">
        <v>44</v>
      </c>
      <c r="D14" s="10">
        <f t="shared" si="0"/>
        <v>35</v>
      </c>
      <c r="E14" s="40"/>
      <c r="F14" s="13">
        <f t="shared" si="3"/>
        <v>0</v>
      </c>
      <c r="G14" s="40"/>
      <c r="H14" s="13">
        <f t="shared" si="1"/>
        <v>0</v>
      </c>
      <c r="I14" s="13">
        <f t="shared" si="2"/>
        <v>0</v>
      </c>
    </row>
    <row r="15" spans="1:9" ht="18.75" customHeight="1" x14ac:dyDescent="0.3">
      <c r="A15" s="8">
        <v>9</v>
      </c>
      <c r="B15" s="9" t="s">
        <v>24</v>
      </c>
      <c r="C15" s="10">
        <v>58</v>
      </c>
      <c r="D15" s="10">
        <f t="shared" si="0"/>
        <v>46</v>
      </c>
      <c r="E15" s="40"/>
      <c r="F15" s="13">
        <f t="shared" si="3"/>
        <v>0</v>
      </c>
      <c r="G15" s="40"/>
      <c r="H15" s="13">
        <f t="shared" si="1"/>
        <v>0</v>
      </c>
      <c r="I15" s="13">
        <f t="shared" si="2"/>
        <v>0</v>
      </c>
    </row>
    <row r="16" spans="1:9" x14ac:dyDescent="0.3">
      <c r="A16" s="8"/>
      <c r="B16" s="7" t="s">
        <v>25</v>
      </c>
      <c r="C16" s="10"/>
      <c r="D16" s="10"/>
      <c r="E16" s="40"/>
      <c r="F16" s="11"/>
      <c r="G16" s="40"/>
      <c r="H16" s="11"/>
      <c r="I16" s="13"/>
    </row>
    <row r="17" spans="1:9" ht="18.75" customHeight="1" x14ac:dyDescent="0.3">
      <c r="A17" s="8">
        <v>10</v>
      </c>
      <c r="B17" s="9" t="s">
        <v>26</v>
      </c>
      <c r="C17" s="10">
        <v>112</v>
      </c>
      <c r="D17" s="10">
        <f t="shared" ref="D17:D23" si="4">ROUND(C17*0.8,0)</f>
        <v>90</v>
      </c>
      <c r="E17" s="40"/>
      <c r="F17" s="13">
        <f t="shared" ref="F17:F23" si="5">C17*E17</f>
        <v>0</v>
      </c>
      <c r="G17" s="40"/>
      <c r="H17" s="13">
        <f t="shared" ref="H17:H23" si="6">G17*D17</f>
        <v>0</v>
      </c>
      <c r="I17" s="13">
        <f t="shared" si="2"/>
        <v>0</v>
      </c>
    </row>
    <row r="18" spans="1:9" ht="18.75" customHeight="1" x14ac:dyDescent="0.3">
      <c r="A18" s="8">
        <v>11</v>
      </c>
      <c r="B18" s="9" t="s">
        <v>27</v>
      </c>
      <c r="C18" s="10">
        <v>112</v>
      </c>
      <c r="D18" s="10">
        <f t="shared" si="4"/>
        <v>90</v>
      </c>
      <c r="E18" s="40"/>
      <c r="F18" s="13">
        <f t="shared" si="5"/>
        <v>0</v>
      </c>
      <c r="G18" s="40"/>
      <c r="H18" s="13">
        <f t="shared" si="6"/>
        <v>0</v>
      </c>
      <c r="I18" s="13">
        <f>F18-H18</f>
        <v>0</v>
      </c>
    </row>
    <row r="19" spans="1:9" ht="28.8" x14ac:dyDescent="0.3">
      <c r="A19" s="8">
        <v>12</v>
      </c>
      <c r="B19" s="9" t="s">
        <v>28</v>
      </c>
      <c r="C19" s="10">
        <v>206</v>
      </c>
      <c r="D19" s="10">
        <f t="shared" si="4"/>
        <v>165</v>
      </c>
      <c r="E19" s="40"/>
      <c r="F19" s="13">
        <f t="shared" si="5"/>
        <v>0</v>
      </c>
      <c r="G19" s="40"/>
      <c r="H19" s="13">
        <f t="shared" si="6"/>
        <v>0</v>
      </c>
      <c r="I19" s="13">
        <f t="shared" si="2"/>
        <v>0</v>
      </c>
    </row>
    <row r="20" spans="1:9" ht="28.8" x14ac:dyDescent="0.3">
      <c r="A20" s="8">
        <v>13</v>
      </c>
      <c r="B20" s="9" t="s">
        <v>29</v>
      </c>
      <c r="C20" s="10">
        <f>206+30</f>
        <v>236</v>
      </c>
      <c r="D20" s="10">
        <f t="shared" si="4"/>
        <v>189</v>
      </c>
      <c r="E20" s="40"/>
      <c r="F20" s="13">
        <f t="shared" si="5"/>
        <v>0</v>
      </c>
      <c r="G20" s="40"/>
      <c r="H20" s="13">
        <f t="shared" si="6"/>
        <v>0</v>
      </c>
      <c r="I20" s="13">
        <f t="shared" ref="I20" si="7">F20-H20</f>
        <v>0</v>
      </c>
    </row>
    <row r="21" spans="1:9" ht="18.75" customHeight="1" x14ac:dyDescent="0.3">
      <c r="A21" s="8">
        <v>14</v>
      </c>
      <c r="B21" s="9" t="s">
        <v>30</v>
      </c>
      <c r="C21" s="10">
        <v>44</v>
      </c>
      <c r="D21" s="10">
        <f t="shared" si="4"/>
        <v>35</v>
      </c>
      <c r="E21" s="40"/>
      <c r="F21" s="13">
        <f t="shared" si="5"/>
        <v>0</v>
      </c>
      <c r="G21" s="40"/>
      <c r="H21" s="13">
        <f t="shared" si="6"/>
        <v>0</v>
      </c>
      <c r="I21" s="13">
        <f t="shared" si="2"/>
        <v>0</v>
      </c>
    </row>
    <row r="22" spans="1:9" ht="18.75" customHeight="1" x14ac:dyDescent="0.3">
      <c r="A22" s="8">
        <v>15</v>
      </c>
      <c r="B22" s="9" t="s">
        <v>31</v>
      </c>
      <c r="C22" s="10">
        <v>44</v>
      </c>
      <c r="D22" s="10">
        <f t="shared" ref="D22" si="8">ROUND(C22*0.8,0)</f>
        <v>35</v>
      </c>
      <c r="E22" s="40"/>
      <c r="F22" s="13">
        <f t="shared" ref="F22" si="9">C22*E22</f>
        <v>0</v>
      </c>
      <c r="G22" s="40"/>
      <c r="H22" s="13">
        <f t="shared" ref="H22" si="10">G22*D22</f>
        <v>0</v>
      </c>
      <c r="I22" s="13">
        <f t="shared" ref="I22" si="11">F22-H22</f>
        <v>0</v>
      </c>
    </row>
    <row r="23" spans="1:9" ht="18.75" customHeight="1" x14ac:dyDescent="0.3">
      <c r="A23" s="8">
        <v>16</v>
      </c>
      <c r="B23" s="9" t="s">
        <v>32</v>
      </c>
      <c r="C23" s="43">
        <v>30</v>
      </c>
      <c r="D23" s="43">
        <f t="shared" si="4"/>
        <v>24</v>
      </c>
      <c r="E23" s="40"/>
      <c r="F23" s="13">
        <f t="shared" si="5"/>
        <v>0</v>
      </c>
      <c r="G23" s="40"/>
      <c r="H23" s="13">
        <f t="shared" si="6"/>
        <v>0</v>
      </c>
      <c r="I23" s="13">
        <f t="shared" si="2"/>
        <v>0</v>
      </c>
    </row>
    <row r="24" spans="1:9" x14ac:dyDescent="0.3">
      <c r="A24" s="8"/>
      <c r="B24" s="7" t="s">
        <v>33</v>
      </c>
      <c r="C24" s="10"/>
      <c r="D24" s="10"/>
      <c r="E24" s="40"/>
      <c r="F24" s="11"/>
      <c r="G24" s="8"/>
      <c r="H24" s="11"/>
      <c r="I24" s="13"/>
    </row>
    <row r="25" spans="1:9" ht="19.5" customHeight="1" x14ac:dyDescent="0.3">
      <c r="A25" s="8">
        <v>17</v>
      </c>
      <c r="B25" s="9" t="s">
        <v>34</v>
      </c>
      <c r="C25" s="10">
        <v>15</v>
      </c>
      <c r="D25" s="10"/>
      <c r="E25" s="40"/>
      <c r="F25" s="13">
        <f>C25*E25</f>
        <v>0</v>
      </c>
      <c r="G25" s="8"/>
      <c r="H25" s="11"/>
      <c r="I25" s="13">
        <f t="shared" si="2"/>
        <v>0</v>
      </c>
    </row>
    <row r="26" spans="1:9" ht="28.8" x14ac:dyDescent="0.3">
      <c r="A26" s="8">
        <v>18</v>
      </c>
      <c r="B26" s="9" t="s">
        <v>35</v>
      </c>
      <c r="C26" s="10">
        <v>15</v>
      </c>
      <c r="D26" s="10"/>
      <c r="E26" s="40"/>
      <c r="F26" s="13">
        <f>C26*E26</f>
        <v>0</v>
      </c>
      <c r="G26" s="8"/>
      <c r="H26" s="11"/>
      <c r="I26" s="13">
        <f t="shared" si="2"/>
        <v>0</v>
      </c>
    </row>
    <row r="27" spans="1:9" ht="19.5" customHeight="1" x14ac:dyDescent="0.3">
      <c r="A27" s="8">
        <v>19</v>
      </c>
      <c r="B27" s="9" t="s">
        <v>36</v>
      </c>
      <c r="C27" s="10">
        <v>15</v>
      </c>
      <c r="D27" s="10"/>
      <c r="E27" s="40"/>
      <c r="F27" s="13">
        <f>C27*E27</f>
        <v>0</v>
      </c>
      <c r="G27" s="8"/>
      <c r="H27" s="11"/>
      <c r="I27" s="13">
        <f t="shared" si="2"/>
        <v>0</v>
      </c>
    </row>
    <row r="28" spans="1:9" ht="19.5" customHeight="1" x14ac:dyDescent="0.3">
      <c r="A28" s="8">
        <v>20</v>
      </c>
      <c r="B28" s="9" t="s">
        <v>37</v>
      </c>
      <c r="C28" s="10">
        <v>15</v>
      </c>
      <c r="D28" s="10"/>
      <c r="E28" s="40"/>
      <c r="F28" s="13">
        <f>C28*E28</f>
        <v>0</v>
      </c>
      <c r="G28" s="8"/>
      <c r="H28" s="11"/>
      <c r="I28" s="13">
        <f t="shared" si="2"/>
        <v>0</v>
      </c>
    </row>
    <row r="29" spans="1:9" ht="17.399999999999999" customHeight="1" thickBot="1" x14ac:dyDescent="0.35">
      <c r="A29" s="32"/>
      <c r="B29" s="33" t="s">
        <v>38</v>
      </c>
      <c r="C29" s="34"/>
      <c r="D29" s="34"/>
      <c r="E29" s="35"/>
      <c r="F29" s="36">
        <f>SUM(F3:F28)</f>
        <v>0</v>
      </c>
      <c r="G29" s="37"/>
      <c r="H29" s="36">
        <f>SUM(H4:H28)</f>
        <v>0</v>
      </c>
      <c r="I29" s="36">
        <f>SUM(I4:I28)</f>
        <v>0</v>
      </c>
    </row>
    <row r="30" spans="1:9" ht="4.95" customHeight="1" thickTop="1" x14ac:dyDescent="0.3">
      <c r="F30" s="6"/>
    </row>
    <row r="31" spans="1:9" ht="30" customHeight="1" x14ac:dyDescent="0.3">
      <c r="A31" s="29" t="s">
        <v>39</v>
      </c>
      <c r="E31" s="20"/>
      <c r="F31" s="21"/>
      <c r="G31" s="20"/>
      <c r="H31" s="22" t="s">
        <v>40</v>
      </c>
    </row>
    <row r="32" spans="1:9" ht="15.6" x14ac:dyDescent="0.3">
      <c r="A32" s="42"/>
      <c r="B32" s="28" t="s">
        <v>41</v>
      </c>
      <c r="F32" s="6"/>
      <c r="G32" s="52" t="s">
        <v>42</v>
      </c>
      <c r="H32" s="52"/>
    </row>
    <row r="33" spans="1:9" s="6" customFormat="1" ht="18" x14ac:dyDescent="0.35">
      <c r="A33" s="42"/>
      <c r="B33" s="28" t="s">
        <v>43</v>
      </c>
      <c r="E33" s="14"/>
      <c r="F33" s="14"/>
      <c r="G33" s="53"/>
      <c r="H33" s="53"/>
      <c r="I33" s="14"/>
    </row>
    <row r="34" spans="1:9" x14ac:dyDescent="0.3">
      <c r="B34" s="1" t="s">
        <v>44</v>
      </c>
    </row>
    <row r="36" spans="1:9" s="1" customFormat="1" ht="43.2" x14ac:dyDescent="0.3">
      <c r="A36" s="30" t="s">
        <v>3</v>
      </c>
      <c r="B36" s="30" t="s">
        <v>4</v>
      </c>
      <c r="C36" s="30" t="s">
        <v>45</v>
      </c>
      <c r="D36" s="30"/>
      <c r="E36" s="54" t="s">
        <v>46</v>
      </c>
      <c r="F36" s="54"/>
      <c r="G36" s="54"/>
      <c r="H36" s="30" t="s">
        <v>47</v>
      </c>
    </row>
    <row r="37" spans="1:9" ht="27" customHeight="1" x14ac:dyDescent="0.3">
      <c r="A37" s="40"/>
      <c r="B37" s="17" t="str">
        <f t="shared" ref="B37:B56" si="12">IF(A37="","",VLOOKUP(A37,A$5:B$28,2,FALSE))</f>
        <v/>
      </c>
      <c r="C37" s="41"/>
      <c r="D37" s="26"/>
      <c r="E37" s="48"/>
      <c r="F37" s="49"/>
      <c r="G37" s="50"/>
      <c r="H37" s="18" t="str">
        <f t="shared" ref="H37:H56" si="13">IF(A37="","",VLOOKUP(A37,A$5:D$28,4,FALSE))</f>
        <v/>
      </c>
    </row>
    <row r="38" spans="1:9" ht="27" customHeight="1" x14ac:dyDescent="0.3">
      <c r="A38" s="40"/>
      <c r="B38" s="17" t="str">
        <f t="shared" si="12"/>
        <v/>
      </c>
      <c r="C38" s="41"/>
      <c r="D38" s="26"/>
      <c r="E38" s="48"/>
      <c r="F38" s="49"/>
      <c r="G38" s="50"/>
      <c r="H38" s="18" t="str">
        <f t="shared" si="13"/>
        <v/>
      </c>
    </row>
    <row r="39" spans="1:9" ht="27" customHeight="1" x14ac:dyDescent="0.3">
      <c r="A39" s="40"/>
      <c r="B39" s="17" t="str">
        <f t="shared" si="12"/>
        <v/>
      </c>
      <c r="C39" s="41"/>
      <c r="D39" s="27"/>
      <c r="E39" s="44"/>
      <c r="F39" s="44"/>
      <c r="G39" s="44"/>
      <c r="H39" s="18" t="str">
        <f t="shared" si="13"/>
        <v/>
      </c>
    </row>
    <row r="40" spans="1:9" ht="27" customHeight="1" x14ac:dyDescent="0.3">
      <c r="A40" s="40"/>
      <c r="B40" s="17" t="str">
        <f t="shared" si="12"/>
        <v/>
      </c>
      <c r="C40" s="41"/>
      <c r="D40" s="27"/>
      <c r="E40" s="44"/>
      <c r="F40" s="44"/>
      <c r="G40" s="44"/>
      <c r="H40" s="18" t="str">
        <f t="shared" si="13"/>
        <v/>
      </c>
    </row>
    <row r="41" spans="1:9" ht="27" customHeight="1" x14ac:dyDescent="0.3">
      <c r="A41" s="40"/>
      <c r="B41" s="17" t="str">
        <f t="shared" si="12"/>
        <v/>
      </c>
      <c r="C41" s="41"/>
      <c r="D41" s="27"/>
      <c r="E41" s="44"/>
      <c r="F41" s="44"/>
      <c r="G41" s="44"/>
      <c r="H41" s="18" t="str">
        <f t="shared" si="13"/>
        <v/>
      </c>
    </row>
    <row r="42" spans="1:9" ht="27" customHeight="1" x14ac:dyDescent="0.3">
      <c r="A42" s="40"/>
      <c r="B42" s="17" t="str">
        <f t="shared" si="12"/>
        <v/>
      </c>
      <c r="C42" s="41"/>
      <c r="D42" s="27"/>
      <c r="E42" s="44"/>
      <c r="F42" s="44"/>
      <c r="G42" s="44"/>
      <c r="H42" s="18" t="str">
        <f t="shared" si="13"/>
        <v/>
      </c>
    </row>
    <row r="43" spans="1:9" ht="27" customHeight="1" x14ac:dyDescent="0.3">
      <c r="A43" s="40"/>
      <c r="B43" s="17" t="str">
        <f t="shared" si="12"/>
        <v/>
      </c>
      <c r="C43" s="41"/>
      <c r="D43" s="27"/>
      <c r="E43" s="44"/>
      <c r="F43" s="44"/>
      <c r="G43" s="44"/>
      <c r="H43" s="18" t="str">
        <f t="shared" si="13"/>
        <v/>
      </c>
    </row>
    <row r="44" spans="1:9" ht="27" customHeight="1" x14ac:dyDescent="0.3">
      <c r="A44" s="40"/>
      <c r="B44" s="17" t="str">
        <f t="shared" si="12"/>
        <v/>
      </c>
      <c r="C44" s="41"/>
      <c r="D44" s="27"/>
      <c r="E44" s="44"/>
      <c r="F44" s="44"/>
      <c r="G44" s="44"/>
      <c r="H44" s="18" t="str">
        <f t="shared" si="13"/>
        <v/>
      </c>
    </row>
    <row r="45" spans="1:9" ht="27" customHeight="1" x14ac:dyDescent="0.3">
      <c r="A45" s="40"/>
      <c r="B45" s="17" t="str">
        <f t="shared" si="12"/>
        <v/>
      </c>
      <c r="C45" s="41"/>
      <c r="D45" s="26"/>
      <c r="E45" s="48"/>
      <c r="F45" s="49"/>
      <c r="G45" s="50"/>
      <c r="H45" s="18" t="str">
        <f t="shared" si="13"/>
        <v/>
      </c>
    </row>
    <row r="46" spans="1:9" ht="27" customHeight="1" x14ac:dyDescent="0.3">
      <c r="A46" s="40"/>
      <c r="B46" s="17" t="str">
        <f t="shared" si="12"/>
        <v/>
      </c>
      <c r="C46" s="41"/>
      <c r="D46" s="26"/>
      <c r="E46" s="48"/>
      <c r="F46" s="49"/>
      <c r="G46" s="50"/>
      <c r="H46" s="18" t="str">
        <f t="shared" si="13"/>
        <v/>
      </c>
    </row>
    <row r="47" spans="1:9" ht="27" customHeight="1" x14ac:dyDescent="0.3">
      <c r="A47" s="40"/>
      <c r="B47" s="17" t="str">
        <f t="shared" si="12"/>
        <v/>
      </c>
      <c r="C47" s="41"/>
      <c r="D47" s="27"/>
      <c r="E47" s="44"/>
      <c r="F47" s="44"/>
      <c r="G47" s="44"/>
      <c r="H47" s="18" t="str">
        <f t="shared" si="13"/>
        <v/>
      </c>
    </row>
    <row r="48" spans="1:9" ht="27" customHeight="1" x14ac:dyDescent="0.3">
      <c r="A48" s="40"/>
      <c r="B48" s="17" t="str">
        <f t="shared" si="12"/>
        <v/>
      </c>
      <c r="C48" s="41"/>
      <c r="D48" s="27"/>
      <c r="E48" s="44"/>
      <c r="F48" s="44"/>
      <c r="G48" s="44"/>
      <c r="H48" s="18" t="str">
        <f t="shared" si="13"/>
        <v/>
      </c>
    </row>
    <row r="49" spans="1:9" ht="27" customHeight="1" x14ac:dyDescent="0.3">
      <c r="A49" s="40"/>
      <c r="B49" s="17" t="str">
        <f t="shared" si="12"/>
        <v/>
      </c>
      <c r="C49" s="41"/>
      <c r="D49" s="27"/>
      <c r="E49" s="44"/>
      <c r="F49" s="44"/>
      <c r="G49" s="44"/>
      <c r="H49" s="18" t="str">
        <f t="shared" si="13"/>
        <v/>
      </c>
    </row>
    <row r="50" spans="1:9" ht="27" customHeight="1" x14ac:dyDescent="0.3">
      <c r="A50" s="40"/>
      <c r="B50" s="17" t="str">
        <f t="shared" si="12"/>
        <v/>
      </c>
      <c r="C50" s="41"/>
      <c r="D50" s="27"/>
      <c r="E50" s="44"/>
      <c r="F50" s="44"/>
      <c r="G50" s="44"/>
      <c r="H50" s="18" t="str">
        <f t="shared" si="13"/>
        <v/>
      </c>
    </row>
    <row r="51" spans="1:9" ht="27" customHeight="1" x14ac:dyDescent="0.3">
      <c r="A51" s="40"/>
      <c r="B51" s="17" t="str">
        <f t="shared" si="12"/>
        <v/>
      </c>
      <c r="C51" s="41"/>
      <c r="D51" s="27"/>
      <c r="E51" s="44"/>
      <c r="F51" s="44"/>
      <c r="G51" s="44"/>
      <c r="H51" s="18" t="str">
        <f t="shared" si="13"/>
        <v/>
      </c>
    </row>
    <row r="52" spans="1:9" ht="27" customHeight="1" x14ac:dyDescent="0.3">
      <c r="A52" s="40"/>
      <c r="B52" s="17" t="str">
        <f t="shared" si="12"/>
        <v/>
      </c>
      <c r="C52" s="41"/>
      <c r="D52" s="26"/>
      <c r="E52" s="48"/>
      <c r="F52" s="49"/>
      <c r="G52" s="50"/>
      <c r="H52" s="18" t="str">
        <f t="shared" si="13"/>
        <v/>
      </c>
    </row>
    <row r="53" spans="1:9" ht="27" customHeight="1" x14ac:dyDescent="0.3">
      <c r="A53" s="40"/>
      <c r="B53" s="17" t="str">
        <f t="shared" si="12"/>
        <v/>
      </c>
      <c r="C53" s="41"/>
      <c r="D53" s="27"/>
      <c r="E53" s="44"/>
      <c r="F53" s="44"/>
      <c r="G53" s="44"/>
      <c r="H53" s="18" t="str">
        <f t="shared" si="13"/>
        <v/>
      </c>
    </row>
    <row r="54" spans="1:9" ht="27" customHeight="1" x14ac:dyDescent="0.3">
      <c r="A54" s="40"/>
      <c r="B54" s="17" t="str">
        <f t="shared" si="12"/>
        <v/>
      </c>
      <c r="C54" s="41"/>
      <c r="D54" s="27"/>
      <c r="E54" s="44"/>
      <c r="F54" s="44"/>
      <c r="G54" s="44"/>
      <c r="H54" s="18" t="str">
        <f t="shared" si="13"/>
        <v/>
      </c>
    </row>
    <row r="55" spans="1:9" ht="27" customHeight="1" x14ac:dyDescent="0.3">
      <c r="A55" s="40"/>
      <c r="B55" s="17" t="str">
        <f t="shared" si="12"/>
        <v/>
      </c>
      <c r="C55" s="41"/>
      <c r="D55" s="27"/>
      <c r="E55" s="44"/>
      <c r="F55" s="44"/>
      <c r="G55" s="44"/>
      <c r="H55" s="18" t="str">
        <f t="shared" si="13"/>
        <v/>
      </c>
    </row>
    <row r="56" spans="1:9" ht="27" customHeight="1" x14ac:dyDescent="0.3">
      <c r="A56" s="40"/>
      <c r="B56" s="17" t="str">
        <f t="shared" si="12"/>
        <v/>
      </c>
      <c r="C56" s="41"/>
      <c r="D56" s="27"/>
      <c r="E56" s="44"/>
      <c r="F56" s="44"/>
      <c r="G56" s="44"/>
      <c r="H56" s="18" t="str">
        <f t="shared" si="13"/>
        <v/>
      </c>
    </row>
    <row r="57" spans="1:9" ht="27" customHeight="1" x14ac:dyDescent="0.3">
      <c r="A57" s="45" t="s">
        <v>48</v>
      </c>
      <c r="B57" s="46"/>
      <c r="C57" s="46"/>
      <c r="D57" s="46"/>
      <c r="E57" s="46"/>
      <c r="F57" s="46"/>
      <c r="G57" s="47"/>
      <c r="H57" s="10">
        <f>SUM(H37:H56)</f>
        <v>0</v>
      </c>
      <c r="I57" s="15" t="str">
        <f>IF(H57=H29,"Totals Agree","Error out of balance")</f>
        <v>Totals Agree</v>
      </c>
    </row>
  </sheetData>
  <mergeCells count="24">
    <mergeCell ref="F1:I1"/>
    <mergeCell ref="E49:G49"/>
    <mergeCell ref="E50:G50"/>
    <mergeCell ref="E51:G51"/>
    <mergeCell ref="E42:G42"/>
    <mergeCell ref="E43:G43"/>
    <mergeCell ref="E45:G45"/>
    <mergeCell ref="E44:G44"/>
    <mergeCell ref="G32:H33"/>
    <mergeCell ref="E36:G36"/>
    <mergeCell ref="E37:G37"/>
    <mergeCell ref="E38:G38"/>
    <mergeCell ref="E39:G39"/>
    <mergeCell ref="E40:G40"/>
    <mergeCell ref="E41:G41"/>
    <mergeCell ref="E54:G54"/>
    <mergeCell ref="E55:G55"/>
    <mergeCell ref="A57:G57"/>
    <mergeCell ref="E46:G46"/>
    <mergeCell ref="E56:G56"/>
    <mergeCell ref="E53:G53"/>
    <mergeCell ref="E47:G47"/>
    <mergeCell ref="E52:G52"/>
    <mergeCell ref="E48:G48"/>
  </mergeCells>
  <pageMargins left="0.43307086614173229" right="0.4375" top="0.703125" bottom="0.3125" header="0.31496062992125984" footer="0.31496062992125984"/>
  <pageSetup paperSize="9" scale="75" orientation="landscape" r:id="rId1"/>
  <headerFooter>
    <oddHeader xml:space="preserve">&amp;L&amp;"-,Bold"&amp;26Fees payable to Blackburn Diocesan Board of Finance 2022
</oddHeader>
  </headerFooter>
  <rowBreaks count="1" manualBreakCount="1">
    <brk id="33" max="16383" man="1"/>
  </rowBreaks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QAA_DRILLPATH_NODE_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4.4" x14ac:dyDescent="0.3"/>
  <sheetData/>
  <dataValidations count="3">
    <dataValidation type="textLength" errorStyle="information" allowBlank="1" showInputMessage="1" showErrorMessage="1" error="XLBVal:6=2523.1_x000d__x000a_" sqref="D47" xr:uid="{00000000-0002-0000-0200-000000000000}">
      <formula1>0</formula1>
      <formula2>300</formula2>
    </dataValidation>
    <dataValidation type="textLength" errorStyle="information" allowBlank="1" showInputMessage="1" showErrorMessage="1" error="XLBVal:6=960.87_x000d__x000a_" sqref="D48" xr:uid="{00000000-0002-0000-0200-000001000000}">
      <formula1>0</formula1>
      <formula2>300</formula2>
    </dataValidation>
    <dataValidation type="textLength" errorStyle="information" allowBlank="1" showInputMessage="1" showErrorMessage="1" error="XLBVal:6=124.45_x000d__x000a_" sqref="D49" xr:uid="{00000000-0002-0000-0200-000002000000}">
      <formula1>0</formula1>
      <formula2>300</formula2>
    </dataValidation>
  </dataValidations>
  <pageMargins left="0.7" right="0.7" top="0.75" bottom="0.75" header="0.3" footer="0.3"/>
  <customProperties>
    <customPr name="QAA_DRILLPATH_NODE_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A4609DA1C0474AB70ED3A7BF927BF1" ma:contentTypeVersion="6" ma:contentTypeDescription="Create a new document." ma:contentTypeScope="" ma:versionID="c028cd48a61da7e877de4c40da5bd7eb">
  <xsd:schema xmlns:xsd="http://www.w3.org/2001/XMLSchema" xmlns:xs="http://www.w3.org/2001/XMLSchema" xmlns:p="http://schemas.microsoft.com/office/2006/metadata/properties" xmlns:ns2="c025ca3b-34e7-4fd8-9960-6953cbbb1e63" xmlns:ns3="ee8aaed4-2550-42aa-9430-9a44c45ba787" targetNamespace="http://schemas.microsoft.com/office/2006/metadata/properties" ma:root="true" ma:fieldsID="287aecf1c746b29c1a322366ea560625" ns2:_="" ns3:_="">
    <xsd:import namespace="c025ca3b-34e7-4fd8-9960-6953cbbb1e63"/>
    <xsd:import namespace="ee8aaed4-2550-42aa-9430-9a44c45ba78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5ca3b-34e7-4fd8-9960-6953cbbb1e6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aaed4-2550-42aa-9430-9a44c45ba7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66962-9FFE-4A63-8BEA-83ABDE1D6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2CD08F-7410-48D5-B3FC-1764C2AB7EB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A29158-523E-40FD-A5F8-4CF3AC923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5ca3b-34e7-4fd8-9960-6953cbbb1e63"/>
    <ds:schemaRef ds:uri="ee8aaed4-2550-42aa-9430-9a44c45ba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Manager/>
  <Company>Diocese of Blackburn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Ruth McGaughey</dc:creator>
  <cp:keywords/>
  <dc:description/>
  <cp:lastModifiedBy>Kim Wilkinson</cp:lastModifiedBy>
  <cp:revision/>
  <dcterms:created xsi:type="dcterms:W3CDTF">2012-10-16T17:51:02Z</dcterms:created>
  <dcterms:modified xsi:type="dcterms:W3CDTF">2022-01-06T12:09:43Z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0x01010029A4609DA1C0474AB70ED3A7BF927BF1</vt:lpwstr>
  </property>
</Properties>
</file>